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EVelican\Desktop\"/>
    </mc:Choice>
  </mc:AlternateContent>
  <bookViews>
    <workbookView xWindow="0" yWindow="0" windowWidth="20490" windowHeight="7635" activeTab="1"/>
  </bookViews>
  <sheets>
    <sheet name="Sabah Rutini Seçimi" sheetId="4" r:id="rId1"/>
    <sheet name="Öğlen Rutini Seçimi" sheetId="8" r:id="rId2"/>
    <sheet name="Akşam Rutini Seçimi" sheetId="9" r:id="rId3"/>
    <sheet name="Rutin Yazdır" sheetId="5" r:id="rId4"/>
  </sheets>
  <definedNames>
    <definedName name="_xlnm._FilterDatabase" localSheetId="3" hidden="1">'Rutin Yazdır'!$B$1:$B$2</definedName>
    <definedName name="_xlnm._FilterDatabase" localSheetId="0" hidden="1">'Öğlen Rutini Seçimi'!$C$1:$C$16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19" i="9" l="1"/>
  <c r="A18" i="9"/>
  <c r="A11" i="8"/>
  <c r="H11" i="5" s="1"/>
  <c r="A12" i="8"/>
  <c r="H13" i="5" s="1"/>
  <c r="A13" i="8"/>
  <c r="A14" i="8"/>
  <c r="A15" i="8"/>
  <c r="A16" i="8"/>
  <c r="A17" i="8"/>
  <c r="A18" i="8"/>
  <c r="A19" i="8"/>
  <c r="A20" i="8"/>
  <c r="H14" i="5"/>
  <c r="H10" i="5"/>
  <c r="A9" i="8"/>
  <c r="H18" i="5" l="1"/>
  <c r="N19" i="5"/>
  <c r="N18" i="5"/>
  <c r="H17" i="5"/>
  <c r="H16" i="5"/>
  <c r="H12" i="5"/>
  <c r="H15" i="5"/>
  <c r="A10" i="8" l="1"/>
  <c r="A20" i="9" l="1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8" i="8"/>
  <c r="A7" i="8"/>
  <c r="A6" i="8"/>
  <c r="A5" i="8"/>
  <c r="A4" i="8"/>
  <c r="A3" i="8"/>
  <c r="A3" i="4"/>
  <c r="A4" i="5"/>
  <c r="H4" i="5" s="1"/>
  <c r="A5" i="5"/>
  <c r="H5" i="5" s="1"/>
  <c r="A6" i="5"/>
  <c r="H6" i="5" s="1"/>
  <c r="A7" i="5"/>
  <c r="H7" i="5" s="1"/>
  <c r="A8" i="5"/>
  <c r="H8" i="5" s="1"/>
  <c r="A9" i="5"/>
  <c r="H9" i="5" s="1"/>
  <c r="A10" i="5"/>
  <c r="A11" i="5"/>
  <c r="A12" i="5"/>
  <c r="A13" i="5"/>
  <c r="A14" i="5"/>
  <c r="A15" i="5"/>
  <c r="A16" i="5"/>
  <c r="A17" i="5"/>
  <c r="A18" i="5"/>
  <c r="A19" i="5"/>
  <c r="A20" i="5"/>
  <c r="A21" i="5"/>
  <c r="A3" i="5"/>
  <c r="B18" i="5" l="1"/>
  <c r="N16" i="5"/>
  <c r="N12" i="5"/>
  <c r="N15" i="5"/>
  <c r="N11" i="5"/>
  <c r="N14" i="5"/>
  <c r="N17" i="5"/>
  <c r="N13" i="5"/>
  <c r="H3" i="5"/>
  <c r="N8" i="5"/>
  <c r="N7" i="5"/>
  <c r="N3" i="5"/>
  <c r="B7" i="5"/>
  <c r="B3" i="5"/>
  <c r="B4" i="5"/>
  <c r="N5" i="5"/>
  <c r="N27" i="5"/>
  <c r="N23" i="5"/>
  <c r="N4" i="5"/>
  <c r="N26" i="5"/>
  <c r="N22" i="5"/>
  <c r="N25" i="5"/>
  <c r="N21" i="5"/>
  <c r="N10" i="5"/>
  <c r="N6" i="5"/>
  <c r="N24" i="5"/>
  <c r="N20" i="5"/>
  <c r="N9" i="5"/>
  <c r="B11" i="5"/>
  <c r="B25" i="5"/>
  <c r="B21" i="5"/>
  <c r="B14" i="5"/>
  <c r="B10" i="5"/>
  <c r="B24" i="5"/>
  <c r="B20" i="5"/>
  <c r="B17" i="5"/>
  <c r="B6" i="5"/>
  <c r="B13" i="5"/>
  <c r="B27" i="5"/>
  <c r="B23" i="5"/>
  <c r="B19" i="5"/>
  <c r="B16" i="5"/>
  <c r="B9" i="5"/>
  <c r="B5" i="5"/>
  <c r="B12" i="5"/>
  <c r="B26" i="5"/>
  <c r="B22" i="5"/>
  <c r="B15" i="5"/>
  <c r="B8" i="5"/>
  <c r="H20" i="5"/>
  <c r="H24" i="5"/>
  <c r="H27" i="5"/>
  <c r="H25" i="5"/>
  <c r="H26" i="5"/>
  <c r="H23" i="5"/>
  <c r="H21" i="5"/>
  <c r="H19" i="5"/>
  <c r="H22" i="5"/>
</calcChain>
</file>

<file path=xl/sharedStrings.xml><?xml version="1.0" encoding="utf-8"?>
<sst xmlns="http://schemas.openxmlformats.org/spreadsheetml/2006/main" count="121" uniqueCount="63">
  <si>
    <t>Seçim</t>
  </si>
  <si>
    <t>SABAH</t>
  </si>
  <si>
    <t>ÖĞLE</t>
  </si>
  <si>
    <t>AKŞAM</t>
  </si>
  <si>
    <t>3.1. Elini akşam yemeği için yıkar</t>
  </si>
  <si>
    <t>Evet</t>
  </si>
  <si>
    <t>SABAH RUTİNİ SEÇİMİ</t>
  </si>
  <si>
    <t>ÖĞLEN RUTİNİ SEÇİMİ</t>
  </si>
  <si>
    <t>AKŞAM RUTİNİ SEÇİMİ</t>
  </si>
  <si>
    <t>KONTROL</t>
  </si>
  <si>
    <t>3.7. Aile ile birlikte ortak bir etkinlik yapar</t>
  </si>
  <si>
    <t>GÜNLÜK RUTİN SEÇİMİ</t>
  </si>
  <si>
    <t>1.5. Kahvaltı sofrasını kurarken ebeveynlerine yardımcı olur.</t>
  </si>
  <si>
    <t>1.7. Kahvaltıyı yaptıktan sonra "Elinize sağlık" vb. görgü kurallarına uygun söz kalıpları kullanır.</t>
  </si>
  <si>
    <t>1.8. kahvaltıdan sonra ellerini yıkar. Dişlerini fırçalar. Tuvalet ihtiyacını tek başına giderir.</t>
  </si>
  <si>
    <t>1.4. Kahvaltıyı hazırlarken mutfak işlerinde ebeveynlerine yardımcı olur.</t>
  </si>
  <si>
    <t>1.10. kaba motor ince motor kas becerilerini geliştirmek için fiziksel egzersiz yapar.</t>
  </si>
  <si>
    <t>1.11. Ebeveynleri ile okuma-yazma okuduğunu anlama yorumlama çalışmaları yapar.</t>
  </si>
  <si>
    <t>1.12. Eba’daki derslerini dinler. Önceki dinlediği dersleri tekrar eder.</t>
  </si>
  <si>
    <t>1.13. Oyuncaklarını çıkarır, ebeveyn ile birlikte oyuncaklarla oynar.</t>
  </si>
  <si>
    <t>1.9. Bağımsız olarak pijamasını çıkarır. Kıyafetlerini katlar. Günlük kıyafetlerini giyer.</t>
  </si>
  <si>
    <t>1.14. Sevdiği eşya ve oyuncaklarla ebeveynlerle nitelikli oynarlar oynar.</t>
  </si>
  <si>
    <t>1.15. Ev temizliğini basit şekilde yapar.</t>
  </si>
  <si>
    <t>1.16. Boyama , çizgi çalışması, ipe boncuk dizme gibi ince kas becerilerini geliştirici çalışmalar yapar</t>
  </si>
  <si>
    <t>1.17. Karşılıklı soru-cevap tekniği şeklinde olaylar hakkında sohbet başlatılır sürdürülür sonlandırılır.</t>
  </si>
  <si>
    <t>2.1. Elini öğle yemeği için yıkar.</t>
  </si>
  <si>
    <t>2.2. Öğle yemeği hazırlarken ebeveynlerine yardım eder.</t>
  </si>
  <si>
    <t>1.6. Kahvaltı yaparken görgü kurallarına uygun davranır.</t>
  </si>
  <si>
    <t>2.3. Öğle yemeği için masayı kurarken ebeveynlerine yardım eder.</t>
  </si>
  <si>
    <t>2.5. Masayı toplamada annesine yardım eder.</t>
  </si>
  <si>
    <t>2.4. Öğle yemeğini görgü kurallarına uyarak yer.</t>
  </si>
  <si>
    <t>2.7. Bağımsız olarak kıyafetlerini değiştirir. Dışarı çıkmak içi hazırlık yapar.</t>
  </si>
  <si>
    <t>2.9. Bağımsız olarak ayakkabısını giyer.</t>
  </si>
  <si>
    <t>2.8. Sevdiği eşya ve oyuncaları ile oynar.</t>
  </si>
  <si>
    <t>3.2. Akşam yemeğini hazırlamak için ebeveynlerine yardım eder</t>
  </si>
  <si>
    <t>2.3. Akşam yemeği için masayı kurarken ebeveynlerine yardım eder.</t>
  </si>
  <si>
    <t>3.4. Yemek esnasında sorulan sorulara cevap verir. Karşılıklı sohbet başlatıp sürdürüp sonlandırır.</t>
  </si>
  <si>
    <t>2.10. Arkadaşları ile dışarıda grup oyunları oynar. Grup içi oyunlarda rol alır.</t>
  </si>
  <si>
    <t>2.11. Dışarı yürüyüşe çıkar.</t>
  </si>
  <si>
    <t>2.12. Spor parkında bara tırmanma, zıplama, denge tahtasında yürüme vb. spor faliyetlerini yapar.</t>
  </si>
  <si>
    <t>2.13. Ebeveynleri ile birlikte alışverişe çıkar. Torbaları taşımada yardımcı olur.</t>
  </si>
  <si>
    <t>2.14. Sosyal ortamlarda sıra alma, gürültü yapmama gibi toplumsal kurallara uyar.</t>
  </si>
  <si>
    <t>2.15. Dışarıda gördükleri veya yaşadıkları olayları sırası ile ve akıcı olarak anlatır.</t>
  </si>
  <si>
    <t>2.16. Bağımsız şekilde duş alır.</t>
  </si>
  <si>
    <t>2.17. Tırnak kesme, sakal kesme vb öz bakım becerilerini bağımsız olarak gerçekleştirir</t>
  </si>
  <si>
    <t xml:space="preserve">2.18. Çizgi film izler. </t>
  </si>
  <si>
    <t>3.5. Masayı toplamada annesine yardım eder.</t>
  </si>
  <si>
    <t>3.6. Günlük kıyafetlerini çıkarır. Kıyafetlerini katlar. Pijamalarını giyer.</t>
  </si>
  <si>
    <t>3.8. Sevdiği eşya ile oynar ya da sevdiği şeyleri yapar.</t>
  </si>
  <si>
    <t xml:space="preserve">3.9. Gün içerisinde yaptıklarını olay sırasına göre anlatır. </t>
  </si>
  <si>
    <t>3.10. Ebeveynlerle hikaye okunur/anlatılır. Yarım bırakılan öykü tahmin edilir. Aile ile öykü canlandırılır.</t>
  </si>
  <si>
    <t>3.11. Sıralama kartları, olay kartları bakılarak görseldeki olayı kendi cümleleri ile anlatır.</t>
  </si>
  <si>
    <t>3.12. Çizgi film, eğitici yayın içerikleri, belgesel vb. yayınlardan izlenir.</t>
  </si>
  <si>
    <t>3.13. Serbest yazı ve metin okuma etkinliği yapar.</t>
  </si>
  <si>
    <t>3.14. Ebeveynlerle şarkı söyleme, masal/ hikaye anlatma, bilmece sorma gibi sözel etkinlikler yapar.</t>
  </si>
  <si>
    <t xml:space="preserve">3.15. Konuşma bozukluklarının sağaltımı için sesletim çalışılır. Öğrenmek için yeni kavramlar seçilir. </t>
  </si>
  <si>
    <t>3.17. Bağımsız olarak Kıyafetlerini çıkarır. Katlar. Pijamalarını giyer.</t>
  </si>
  <si>
    <t>3.16. Bağımsız olarak dişlerini fırçalar.</t>
  </si>
  <si>
    <t>2.6. Yemekten sonra bağımsız olarak ellerini yıkar.</t>
  </si>
  <si>
    <t>1.2. Yatağı düzeltir.</t>
  </si>
  <si>
    <t xml:space="preserve">1.1. Sabah kalkınca günaydın Der </t>
  </si>
  <si>
    <t>1.3. Elini Yüzünü Yıkar.</t>
  </si>
  <si>
    <t>Hayır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</si>
</sst>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/>
    <xf numFmtId="0" fontId="3" fillId="5" borderId="1" xfId="0" applyFont="1" applyFill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3" borderId="1" xfId="0" applyFont="1" applyFill="1" applyBorder="1"/>
    <xf numFmtId="0" fontId="2" fillId="5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6" fillId="9" borderId="0" xfId="0" applyFont="1" applyFill="1"/>
    <xf numFmtId="0" fontId="0" fillId="0" borderId="1" xfId="0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1" xfId="0" applyBorder="1" applyAlignment="1"/>
    <xf numFmtId="0" fontId="6" fillId="0" borderId="0" xfId="0" applyFont="1" applyBorder="1"/>
    <xf numFmtId="0" fontId="1" fillId="6" borderId="1" xfId="0" applyFont="1" applyFill="1" applyBorder="1" applyAlignment="1">
      <alignment horizontal="justify" vertical="top"/>
    </xf>
    <xf numFmtId="0" fontId="7" fillId="2" borderId="1" xfId="0" applyFont="1" applyFill="1" applyBorder="1" applyAlignment="1">
      <alignment horizontal="justify" vertical="top"/>
    </xf>
    <xf numFmtId="0" fontId="7" fillId="4" borderId="1" xfId="0" applyFont="1" applyFill="1" applyBorder="1" applyAlignment="1">
      <alignment horizontal="justify" vertical="top"/>
    </xf>
    <xf numFmtId="0" fontId="2" fillId="0" borderId="1" xfId="0" applyFont="1" applyBorder="1" applyAlignment="1">
      <alignment vertical="top"/>
    </xf>
    <xf numFmtId="0" fontId="0" fillId="0" borderId="0" xfId="0" applyAlignment="1">
      <alignment vertical="top"/>
    </xf>
    <xf numFmtId="16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7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</cellXfs>
  <cellStyles count="1">
    <cellStyle name="Normal" xfId="0" builtinId="0"/>
  </cellStyles>
  <dxfs count="3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13" workbookViewId="0">
      <selection activeCell="C19" sqref="C19"/>
    </sheetView>
  </sheetViews>
  <sheetFormatPr defaultRowHeight="18.75" x14ac:dyDescent="0.3"/>
  <cols>
    <col min="1" max="1" width="9" style="10" customWidth="1"/>
    <col min="2" max="2" width="59" style="1" customWidth="1"/>
    <col min="3" max="3" width="9.28515625" style="1" customWidth="1"/>
  </cols>
  <sheetData>
    <row r="1" spans="1:3" x14ac:dyDescent="0.3">
      <c r="B1" s="23" t="s">
        <v>6</v>
      </c>
      <c r="C1" s="23"/>
    </row>
    <row r="2" spans="1:3" x14ac:dyDescent="0.3">
      <c r="B2" s="6" t="s">
        <v>1</v>
      </c>
      <c r="C2" s="7" t="s">
        <v>0</v>
      </c>
    </row>
    <row r="3" spans="1:3" x14ac:dyDescent="0.3">
      <c r="A3" s="10" t="str">
        <f>COUNTIF($C3:C$3,C3)&amp;C3</f>
        <v>1Hayır</v>
      </c>
      <c r="B3" s="4" t="s">
        <v>60</v>
      </c>
      <c r="C3" s="5" t="s">
        <v>62</v>
      </c>
    </row>
    <row r="4" spans="1:3" x14ac:dyDescent="0.3">
      <c r="A4" s="10" t="str">
        <f>COUNTIF($C$3:C4,C4)&amp;C4</f>
        <v>2Hayır</v>
      </c>
      <c r="B4" s="4" t="s">
        <v>59</v>
      </c>
      <c r="C4" s="5" t="s">
        <v>62</v>
      </c>
    </row>
    <row r="5" spans="1:3" ht="16.5" customHeight="1" x14ac:dyDescent="0.3">
      <c r="A5" s="10" t="str">
        <f>COUNTIF($C$3:C5,C5)&amp;C5</f>
        <v>3Hayır</v>
      </c>
      <c r="B5" s="4" t="s">
        <v>61</v>
      </c>
      <c r="C5" s="5" t="s">
        <v>62</v>
      </c>
    </row>
    <row r="6" spans="1:3" ht="37.5" x14ac:dyDescent="0.3">
      <c r="A6" s="10" t="str">
        <f>COUNTIF($C$3:C6,C6)&amp;C6</f>
        <v>4Hayır</v>
      </c>
      <c r="B6" s="4" t="s">
        <v>15</v>
      </c>
      <c r="C6" s="5" t="s">
        <v>62</v>
      </c>
    </row>
    <row r="7" spans="1:3" ht="37.5" x14ac:dyDescent="0.3">
      <c r="A7" s="10" t="str">
        <f>COUNTIF($C$3:C7,C7)&amp;C7</f>
        <v>5Hayır</v>
      </c>
      <c r="B7" s="4" t="s">
        <v>12</v>
      </c>
      <c r="C7" s="5" t="s">
        <v>62</v>
      </c>
    </row>
    <row r="8" spans="1:3" ht="37.5" x14ac:dyDescent="0.3">
      <c r="A8" s="10" t="str">
        <f>COUNTIF($C$3:C8,C8)&amp;C8</f>
        <v>6Hayır</v>
      </c>
      <c r="B8" s="4" t="s">
        <v>27</v>
      </c>
      <c r="C8" s="5" t="s">
        <v>62</v>
      </c>
    </row>
    <row r="9" spans="1:3" ht="37.5" x14ac:dyDescent="0.3">
      <c r="A9" s="10" t="str">
        <f>COUNTIF($C$3:C9,C9)&amp;C9</f>
        <v>7Hayır</v>
      </c>
      <c r="B9" s="4" t="s">
        <v>13</v>
      </c>
      <c r="C9" s="5" t="s">
        <v>62</v>
      </c>
    </row>
    <row r="10" spans="1:3" ht="37.5" x14ac:dyDescent="0.3">
      <c r="A10" s="10" t="str">
        <f>COUNTIF($C$3:C10,C10)&amp;C10</f>
        <v>8Hayır</v>
      </c>
      <c r="B10" s="4" t="s">
        <v>14</v>
      </c>
      <c r="C10" s="5" t="s">
        <v>62</v>
      </c>
    </row>
    <row r="11" spans="1:3" ht="37.5" x14ac:dyDescent="0.3">
      <c r="A11" s="10" t="str">
        <f>COUNTIF($C$3:C11,C11)&amp;C11</f>
        <v>9Hayır</v>
      </c>
      <c r="B11" s="4" t="s">
        <v>20</v>
      </c>
      <c r="C11" s="5" t="s">
        <v>62</v>
      </c>
    </row>
    <row r="12" spans="1:3" ht="37.5" x14ac:dyDescent="0.25">
      <c r="A12" s="10" t="str">
        <f>COUNTIF($C$3:C12,C12)&amp;C12</f>
        <v>10Hayır</v>
      </c>
      <c r="B12" s="4" t="s">
        <v>16</v>
      </c>
      <c r="C12" s="4" t="s">
        <v>62</v>
      </c>
    </row>
    <row r="13" spans="1:3" ht="37.5" x14ac:dyDescent="0.25">
      <c r="A13" s="10" t="str">
        <f>COUNTIF($C$3:C13,C13)&amp;C13</f>
        <v>11Hayır</v>
      </c>
      <c r="B13" s="4" t="s">
        <v>17</v>
      </c>
      <c r="C13" s="4" t="s">
        <v>62</v>
      </c>
    </row>
    <row r="14" spans="1:3" ht="37.5" x14ac:dyDescent="0.25">
      <c r="A14" s="10" t="str">
        <f>COUNTIF($C$3:C14,C14)&amp;C14</f>
        <v>12Hayır</v>
      </c>
      <c r="B14" s="4" t="s">
        <v>18</v>
      </c>
      <c r="C14" s="4" t="s">
        <v>62</v>
      </c>
    </row>
    <row r="15" spans="1:3" ht="37.5" x14ac:dyDescent="0.25">
      <c r="A15" s="10" t="str">
        <f>COUNTIF($C$3:C15,C15)&amp;C15</f>
        <v>13Hayır</v>
      </c>
      <c r="B15" s="4" t="s">
        <v>19</v>
      </c>
      <c r="C15" s="4" t="s">
        <v>62</v>
      </c>
    </row>
    <row r="16" spans="1:3" ht="37.5" x14ac:dyDescent="0.25">
      <c r="A16" s="10" t="str">
        <f>COUNTIF($C$3:C16,C16)&amp;C16</f>
        <v>14Hayır</v>
      </c>
      <c r="B16" s="4" t="s">
        <v>21</v>
      </c>
      <c r="C16" s="4" t="s">
        <v>62</v>
      </c>
    </row>
    <row r="17" spans="1:3" x14ac:dyDescent="0.25">
      <c r="A17" s="10" t="str">
        <f>COUNTIF($C$3:C17,C17)&amp;C17</f>
        <v>15Hayır</v>
      </c>
      <c r="B17" s="4" t="s">
        <v>22</v>
      </c>
      <c r="C17" s="4" t="s">
        <v>62</v>
      </c>
    </row>
    <row r="18" spans="1:3" ht="37.5" x14ac:dyDescent="0.25">
      <c r="A18" s="10" t="str">
        <f>COUNTIF($C$3:C18,C18)&amp;C18</f>
        <v>16Hayır</v>
      </c>
      <c r="B18" s="4" t="s">
        <v>23</v>
      </c>
      <c r="C18" s="4" t="s">
        <v>62</v>
      </c>
    </row>
    <row r="19" spans="1:3" ht="37.5" x14ac:dyDescent="0.25">
      <c r="A19" s="10" t="str">
        <f>COUNTIF($C$3:C19,C19)&amp;C19</f>
        <v>17Hayır</v>
      </c>
      <c r="B19" s="4" t="s">
        <v>24</v>
      </c>
      <c r="C19" s="4" t="s">
        <v>62</v>
      </c>
    </row>
    <row r="20" spans="1:3" ht="15" x14ac:dyDescent="0.25">
      <c r="A20"/>
      <c r="B20"/>
      <c r="C20"/>
    </row>
  </sheetData>
  <mergeCells count="1">
    <mergeCell ref="B1:C1"/>
  </mergeCells>
  <conditionalFormatting sqref="B3:B19">
    <cfRule type="expression" dxfId="38" priority="43">
      <formula>$C3="evet"</formula>
    </cfRule>
  </conditionalFormatting>
  <conditionalFormatting sqref="B18">
    <cfRule type="expression" dxfId="37" priority="83">
      <formula>#REF!="evet"</formula>
    </cfRule>
  </conditionalFormatting>
  <conditionalFormatting sqref="C12:C19">
    <cfRule type="expression" dxfId="36" priority="3">
      <formula>$C12="evet"</formula>
    </cfRule>
  </conditionalFormatting>
  <conditionalFormatting sqref="B13">
    <cfRule type="expression" dxfId="35" priority="2">
      <formula>$C13="evet"</formula>
    </cfRule>
  </conditionalFormatting>
  <conditionalFormatting sqref="C3:C11 C13:C18">
    <cfRule type="cellIs" dxfId="34" priority="338" operator="equal">
      <formula>"Evet"</formula>
    </cfRule>
    <cfRule type="dataBar" priority="3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{0349EA57-826C-47CF-9306-D0C0DAC188B6}</x14:id>
        </ext>
      </extLst>
    </cfRule>
  </conditionalFormatting>
  <dataValidations count="1">
    <dataValidation type="list" allowBlank="1" showInputMessage="1" showErrorMessage="1" sqref="C3:C19">
      <formula1>"Evet,Hayır"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49EA57-826C-47CF-9306-D0C0DAC188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C3:C11 C13:C18</xm:sqref>
        </x14:conditionalFormatting>
        <x14:conditionalFormatting xmlns:xm="http://schemas.microsoft.com/office/excel/2006/main">
          <x14:cfRule type="expression" priority="53" id="{82F0E7A1-DF69-43A3-AC0E-ED5588BA77D2}">
            <xm:f>'Öğlen Rutini Seçimi'!$B17="evet"</xm:f>
            <x14:dxf>
              <fill>
                <patternFill>
                  <bgColor rgb="FF92D050"/>
                </patternFill>
              </fill>
            </x14:dxf>
          </x14:cfRule>
          <xm:sqref>C16:C17</xm:sqref>
        </x14:conditionalFormatting>
        <x14:conditionalFormatting xmlns:xm="http://schemas.microsoft.com/office/excel/2006/main">
          <x14:cfRule type="expression" priority="57" id="{E30D345B-BE65-45FB-93C4-A5A83AB4E824}">
            <xm:f>'Öğlen Rutini Seçimi'!$B17="Evet"</xm:f>
            <x14:dxf>
              <fill>
                <patternFill>
                  <bgColor rgb="FF92D050"/>
                </patternFill>
              </fill>
            </x14:dxf>
          </x14:cfRule>
          <xm:sqref>C16:C17</xm:sqref>
        </x14:conditionalFormatting>
        <x14:conditionalFormatting xmlns:xm="http://schemas.microsoft.com/office/excel/2006/main">
          <x14:cfRule type="expression" priority="139" id="{82F0E7A1-DF69-43A3-AC0E-ED5588BA77D2}">
            <xm:f>'Öğlen Rutini Seçimi'!#REF!="evet"</xm:f>
            <x14:dxf>
              <fill>
                <patternFill>
                  <bgColor rgb="FF92D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142" id="{E30D345B-BE65-45FB-93C4-A5A83AB4E824}">
            <xm:f>'Öğlen Rutini Seçimi'!#REF!="Evet"</xm:f>
            <x14:dxf>
              <fill>
                <patternFill>
                  <bgColor rgb="FF92D050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213" id="{82F0E7A1-DF69-43A3-AC0E-ED5588BA77D2}">
            <xm:f>'Öğlen Rutini Seçimi'!$B19="evet"</xm:f>
            <x14:dxf>
              <fill>
                <patternFill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14" id="{E30D345B-BE65-45FB-93C4-A5A83AB4E824}">
            <xm:f>'Öğlen Rutini Seçimi'!$B19="Evet"</xm:f>
            <x14:dxf>
              <fill>
                <patternFill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38" id="{82F0E7A1-DF69-43A3-AC0E-ED5588BA77D2}">
            <xm:f>'Öğlen Rutini Seçimi'!$B15="evet"</xm:f>
            <x14:dxf>
              <fill>
                <patternFill>
                  <bgColor rgb="FF92D050"/>
                </patternFill>
              </fill>
            </x14:dxf>
          </x14:cfRule>
          <xm:sqref>C13:C14</xm:sqref>
        </x14:conditionalFormatting>
        <x14:conditionalFormatting xmlns:xm="http://schemas.microsoft.com/office/excel/2006/main">
          <x14:cfRule type="expression" priority="240" id="{E30D345B-BE65-45FB-93C4-A5A83AB4E824}">
            <xm:f>'Öğlen Rutini Seçimi'!$B15="Evet"</xm:f>
            <x14:dxf>
              <fill>
                <patternFill>
                  <bgColor rgb="FF92D050"/>
                </patternFill>
              </fill>
            </x14:dxf>
          </x14:cfRule>
          <xm:sqref>C13:C14</xm:sqref>
        </x14:conditionalFormatting>
        <x14:conditionalFormatting xmlns:xm="http://schemas.microsoft.com/office/excel/2006/main">
          <x14:cfRule type="expression" priority="286" id="{82F0E7A1-DF69-43A3-AC0E-ED5588BA77D2}">
            <xm:f>'Öğlen Rutini Seçimi'!$B3="evet"</xm:f>
            <x14:dxf>
              <fill>
                <patternFill>
                  <bgColor rgb="FF92D050"/>
                </patternFill>
              </fill>
            </x14:dxf>
          </x14:cfRule>
          <xm:sqref>C3:C11</xm:sqref>
        </x14:conditionalFormatting>
        <x14:conditionalFormatting xmlns:xm="http://schemas.microsoft.com/office/excel/2006/main">
          <x14:cfRule type="expression" priority="288" id="{E30D345B-BE65-45FB-93C4-A5A83AB4E824}">
            <xm:f>'Öğlen Rutini Seçimi'!$B3="Evet"</xm:f>
            <x14:dxf>
              <fill>
                <patternFill>
                  <bgColor rgb="FF92D050"/>
                </patternFill>
              </fill>
            </x14:dxf>
          </x14:cfRule>
          <xm:sqref>C3:C11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topLeftCell="A4" workbookViewId="0">
      <selection activeCell="C15" sqref="C15"/>
    </sheetView>
  </sheetViews>
  <sheetFormatPr defaultRowHeight="18.75" x14ac:dyDescent="0.3"/>
  <cols>
    <col min="1" max="1" width="9" style="15" customWidth="1"/>
    <col min="2" max="2" width="61.5703125" style="1" customWidth="1"/>
    <col min="3" max="3" width="8.28515625" style="1" customWidth="1"/>
  </cols>
  <sheetData>
    <row r="1" spans="1:3" x14ac:dyDescent="0.3">
      <c r="B1" s="23" t="s">
        <v>7</v>
      </c>
      <c r="C1" s="23"/>
    </row>
    <row r="2" spans="1:3" x14ac:dyDescent="0.3">
      <c r="B2" s="2" t="s">
        <v>2</v>
      </c>
      <c r="C2" s="3" t="s">
        <v>0</v>
      </c>
    </row>
    <row r="3" spans="1:3" x14ac:dyDescent="0.3">
      <c r="A3" s="15" t="str">
        <f>COUNTIF('Öğlen Rutini Seçimi'!$C3:C$3,'Öğlen Rutini Seçimi'!C3)&amp;'Öğlen Rutini Seçimi'!C3</f>
        <v>1Evet</v>
      </c>
      <c r="B3" s="4" t="s">
        <v>25</v>
      </c>
      <c r="C3" s="5" t="s">
        <v>5</v>
      </c>
    </row>
    <row r="4" spans="1:3" ht="37.5" x14ac:dyDescent="0.3">
      <c r="A4" s="15" t="str">
        <f>COUNTIF('Öğlen Rutini Seçimi'!$C$3:C4,'Öğlen Rutini Seçimi'!C4)&amp;'Öğlen Rutini Seçimi'!C4</f>
        <v>2Evet</v>
      </c>
      <c r="B4" s="4" t="s">
        <v>26</v>
      </c>
      <c r="C4" s="5" t="s">
        <v>5</v>
      </c>
    </row>
    <row r="5" spans="1:3" ht="37.5" x14ac:dyDescent="0.3">
      <c r="A5" s="15" t="str">
        <f>COUNTIF('Öğlen Rutini Seçimi'!$C$3:C5,'Öğlen Rutini Seçimi'!C5)&amp;'Öğlen Rutini Seçimi'!C5</f>
        <v>3Evet</v>
      </c>
      <c r="B5" s="4" t="s">
        <v>28</v>
      </c>
      <c r="C5" s="5" t="s">
        <v>5</v>
      </c>
    </row>
    <row r="6" spans="1:3" x14ac:dyDescent="0.3">
      <c r="A6" s="15" t="str">
        <f>COUNTIF('Öğlen Rutini Seçimi'!$C$3:C6,'Öğlen Rutini Seçimi'!C6)&amp;'Öğlen Rutini Seçimi'!C6</f>
        <v>4Evet</v>
      </c>
      <c r="B6" s="4" t="s">
        <v>30</v>
      </c>
      <c r="C6" s="5" t="s">
        <v>5</v>
      </c>
    </row>
    <row r="7" spans="1:3" x14ac:dyDescent="0.3">
      <c r="A7" s="15" t="str">
        <f>COUNTIF('Öğlen Rutini Seçimi'!$C$3:C7,'Öğlen Rutini Seçimi'!C7)&amp;'Öğlen Rutini Seçimi'!C7</f>
        <v>5Evet</v>
      </c>
      <c r="B7" s="4" t="s">
        <v>29</v>
      </c>
      <c r="C7" s="5" t="s">
        <v>5</v>
      </c>
    </row>
    <row r="8" spans="1:3" x14ac:dyDescent="0.3">
      <c r="A8" s="15" t="str">
        <f>COUNTIF('Öğlen Rutini Seçimi'!$C$3:C8,'Öğlen Rutini Seçimi'!C8)&amp;'Öğlen Rutini Seçimi'!C8</f>
        <v>6Evet</v>
      </c>
      <c r="B8" s="4" t="s">
        <v>58</v>
      </c>
      <c r="C8" s="5" t="s">
        <v>5</v>
      </c>
    </row>
    <row r="9" spans="1:3" ht="37.5" x14ac:dyDescent="0.3">
      <c r="A9" s="15" t="str">
        <f>COUNTIF('Öğlen Rutini Seçimi'!$C$3:C9,'Öğlen Rutini Seçimi'!C9)&amp;'Öğlen Rutini Seçimi'!C9</f>
        <v>7Evet</v>
      </c>
      <c r="B9" s="4" t="s">
        <v>31</v>
      </c>
      <c r="C9" s="5" t="s">
        <v>5</v>
      </c>
    </row>
    <row r="10" spans="1:3" ht="39.75" customHeight="1" x14ac:dyDescent="0.3">
      <c r="A10" s="15" t="str">
        <f>COUNTIF('Öğlen Rutini Seçimi'!$C$3:C10,'Öğlen Rutini Seçimi'!C10)&amp;'Öğlen Rutini Seçimi'!C10</f>
        <v>8Evet</v>
      </c>
      <c r="B10" s="4" t="s">
        <v>33</v>
      </c>
      <c r="C10" s="5" t="s">
        <v>5</v>
      </c>
    </row>
    <row r="11" spans="1:3" ht="39.75" customHeight="1" x14ac:dyDescent="0.3">
      <c r="A11" s="15" t="str">
        <f>COUNTIF('Öğlen Rutini Seçimi'!$C$3:C11,'Öğlen Rutini Seçimi'!C11)&amp;'Öğlen Rutini Seçimi'!C11</f>
        <v>9Evet</v>
      </c>
      <c r="B11" s="4" t="s">
        <v>32</v>
      </c>
      <c r="C11" s="5" t="s">
        <v>5</v>
      </c>
    </row>
    <row r="12" spans="1:3" ht="39.75" customHeight="1" x14ac:dyDescent="0.3">
      <c r="A12" s="15" t="str">
        <f>COUNTIF('Öğlen Rutini Seçimi'!$C$3:C12,'Öğlen Rutini Seçimi'!C12)&amp;'Öğlen Rutini Seçimi'!C12</f>
        <v>10Evet</v>
      </c>
      <c r="B12" s="4" t="s">
        <v>37</v>
      </c>
      <c r="C12" s="5" t="s">
        <v>5</v>
      </c>
    </row>
    <row r="13" spans="1:3" ht="39.75" customHeight="1" x14ac:dyDescent="0.3">
      <c r="A13" s="15" t="str">
        <f>COUNTIF('Öğlen Rutini Seçimi'!$C$3:C13,'Öğlen Rutini Seçimi'!C13)&amp;'Öğlen Rutini Seçimi'!C13</f>
        <v>11Evet</v>
      </c>
      <c r="B13" s="4" t="s">
        <v>38</v>
      </c>
      <c r="C13" s="5" t="s">
        <v>5</v>
      </c>
    </row>
    <row r="14" spans="1:3" s="20" customFormat="1" ht="39.75" customHeight="1" x14ac:dyDescent="0.3">
      <c r="A14" s="15" t="str">
        <f>COUNTIF('Öğlen Rutini Seçimi'!$C$3:C14,'Öğlen Rutini Seçimi'!C14)&amp;'Öğlen Rutini Seçimi'!C14</f>
        <v>12Evet</v>
      </c>
      <c r="B14" s="4" t="s">
        <v>39</v>
      </c>
      <c r="C14" s="5" t="s">
        <v>5</v>
      </c>
    </row>
    <row r="15" spans="1:3" ht="39.75" customHeight="1" x14ac:dyDescent="0.25">
      <c r="A15" s="15" t="str">
        <f>COUNTIF('Öğlen Rutini Seçimi'!$C$3:C15,'Öğlen Rutini Seçimi'!C15)&amp;'Öğlen Rutini Seçimi'!C15</f>
        <v>1Hayır</v>
      </c>
      <c r="B15" s="4" t="s">
        <v>40</v>
      </c>
      <c r="C15" s="19" t="s">
        <v>62</v>
      </c>
    </row>
    <row r="16" spans="1:3" ht="39.75" customHeight="1" x14ac:dyDescent="0.3">
      <c r="A16" s="15" t="str">
        <f>COUNTIF('Öğlen Rutini Seçimi'!$C$3:C16,'Öğlen Rutini Seçimi'!C16)&amp;'Öğlen Rutini Seçimi'!C16</f>
        <v>2Hayır</v>
      </c>
      <c r="B16" s="4" t="s">
        <v>41</v>
      </c>
      <c r="C16" s="5" t="s">
        <v>62</v>
      </c>
    </row>
    <row r="17" spans="1:3" ht="39.75" customHeight="1" x14ac:dyDescent="0.3">
      <c r="A17" s="15" t="str">
        <f>COUNTIF('Öğlen Rutini Seçimi'!$C$3:C17,'Öğlen Rutini Seçimi'!C17)&amp;'Öğlen Rutini Seçimi'!C17</f>
        <v>3Hayır</v>
      </c>
      <c r="B17" s="4" t="s">
        <v>42</v>
      </c>
      <c r="C17" s="5" t="s">
        <v>62</v>
      </c>
    </row>
    <row r="18" spans="1:3" ht="39.75" customHeight="1" x14ac:dyDescent="0.3">
      <c r="A18" s="15" t="str">
        <f>COUNTIF('Öğlen Rutini Seçimi'!$C$3:C18,'Öğlen Rutini Seçimi'!C18)&amp;'Öğlen Rutini Seçimi'!C18</f>
        <v>4Hayır</v>
      </c>
      <c r="B18" s="4" t="s">
        <v>43</v>
      </c>
      <c r="C18" s="5" t="s">
        <v>62</v>
      </c>
    </row>
    <row r="19" spans="1:3" ht="37.5" x14ac:dyDescent="0.3">
      <c r="A19" s="15" t="str">
        <f>COUNTIF('Öğlen Rutini Seçimi'!$C$3:C19,'Öğlen Rutini Seçimi'!C19)&amp;'Öğlen Rutini Seçimi'!C19</f>
        <v>5Hayır</v>
      </c>
      <c r="B19" s="4" t="s">
        <v>44</v>
      </c>
      <c r="C19" s="5" t="s">
        <v>62</v>
      </c>
    </row>
    <row r="20" spans="1:3" x14ac:dyDescent="0.3">
      <c r="A20" s="15" t="str">
        <f>COUNTIF('Öğlen Rutini Seçimi'!$C$3:C20,'Öğlen Rutini Seçimi'!C20)&amp;'Öğlen Rutini Seçimi'!C20</f>
        <v>6Hayır</v>
      </c>
      <c r="B20" s="4" t="s">
        <v>45</v>
      </c>
      <c r="C20" s="5" t="s">
        <v>62</v>
      </c>
    </row>
  </sheetData>
  <mergeCells count="1">
    <mergeCell ref="B1:C1"/>
  </mergeCells>
  <conditionalFormatting sqref="C3:C12">
    <cfRule type="expression" dxfId="23" priority="7">
      <formula>$D3="evet"</formula>
    </cfRule>
  </conditionalFormatting>
  <conditionalFormatting sqref="B3:B12">
    <cfRule type="expression" dxfId="22" priority="241">
      <formula>$C3="evet"</formula>
    </cfRule>
  </conditionalFormatting>
  <conditionalFormatting sqref="B13">
    <cfRule type="expression" dxfId="21" priority="257">
      <formula>$C13="evet"</formula>
    </cfRule>
  </conditionalFormatting>
  <conditionalFormatting sqref="B14:B18">
    <cfRule type="expression" dxfId="20" priority="2">
      <formula>$C14="evet"</formula>
    </cfRule>
  </conditionalFormatting>
  <conditionalFormatting sqref="B19:B20">
    <cfRule type="expression" dxfId="19" priority="1">
      <formula>$C19="evet"</formula>
    </cfRule>
  </conditionalFormatting>
  <conditionalFormatting sqref="C13:C20">
    <cfRule type="expression" dxfId="18" priority="304">
      <formula>$D12="evet"</formula>
    </cfRule>
  </conditionalFormatting>
  <conditionalFormatting sqref="B12">
    <cfRule type="expression" dxfId="17" priority="306">
      <formula>$C13="evet"</formula>
    </cfRule>
  </conditionalFormatting>
  <conditionalFormatting sqref="C3:C12">
    <cfRule type="cellIs" dxfId="16" priority="307" operator="equal">
      <formula>"Evet"</formula>
    </cfRule>
    <cfRule type="dataBar" priority="30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{958A0F29-230D-4ECF-BB6A-45746ADE41F6}</x14:id>
        </ext>
      </extLst>
    </cfRule>
    <cfRule type="expression" dxfId="15" priority="309">
      <formula>$D3="Evet"</formula>
    </cfRule>
  </conditionalFormatting>
  <conditionalFormatting sqref="C13:C20">
    <cfRule type="cellIs" dxfId="14" priority="310" operator="equal">
      <formula>"Evet"</formula>
    </cfRule>
    <cfRule type="dataBar" priority="3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{88BC6BF6-8CA9-4791-A60D-58317AE98144}</x14:id>
        </ext>
      </extLst>
    </cfRule>
    <cfRule type="expression" dxfId="13" priority="312">
      <formula>$D12="Evet"</formula>
    </cfRule>
  </conditionalFormatting>
  <dataValidations count="1">
    <dataValidation type="list" allowBlank="1" showInputMessage="1" showErrorMessage="1" sqref="C3:C20">
      <formula1>"Evet,Hayır"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8A0F29-230D-4ECF-BB6A-45746ADE41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C3:C12</xm:sqref>
        </x14:conditionalFormatting>
        <x14:conditionalFormatting xmlns:xm="http://schemas.microsoft.com/office/excel/2006/main">
          <x14:cfRule type="dataBar" id="{88BC6BF6-8CA9-4791-A60D-58317AE981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C13:C20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13" workbookViewId="0">
      <selection activeCell="B19" sqref="B19"/>
    </sheetView>
  </sheetViews>
  <sheetFormatPr defaultRowHeight="18.75" x14ac:dyDescent="0.3"/>
  <cols>
    <col min="1" max="1" width="10.7109375" style="15" customWidth="1"/>
    <col min="2" max="2" width="60.85546875" style="1" customWidth="1"/>
    <col min="3" max="3" width="9.140625" style="1" customWidth="1"/>
  </cols>
  <sheetData>
    <row r="1" spans="1:3" x14ac:dyDescent="0.3">
      <c r="B1" s="23" t="s">
        <v>8</v>
      </c>
      <c r="C1" s="23"/>
    </row>
    <row r="2" spans="1:3" x14ac:dyDescent="0.3">
      <c r="B2" s="8" t="s">
        <v>3</v>
      </c>
      <c r="C2" s="9" t="s">
        <v>0</v>
      </c>
    </row>
    <row r="3" spans="1:3" x14ac:dyDescent="0.3">
      <c r="A3" s="15" t="str">
        <f>COUNTIF('Akşam Rutini Seçimi'!$C3:C$3,'Akşam Rutini Seçimi'!C3)&amp;'Akşam Rutini Seçimi'!C3</f>
        <v>1Evet</v>
      </c>
      <c r="B3" s="4" t="s">
        <v>4</v>
      </c>
      <c r="C3" s="5" t="s">
        <v>5</v>
      </c>
    </row>
    <row r="4" spans="1:3" ht="37.5" x14ac:dyDescent="0.3">
      <c r="A4" s="15" t="str">
        <f>COUNTIF('Akşam Rutini Seçimi'!$C$3:C4,'Akşam Rutini Seçimi'!C4)&amp;'Akşam Rutini Seçimi'!C4</f>
        <v>2Evet</v>
      </c>
      <c r="B4" s="4" t="s">
        <v>34</v>
      </c>
      <c r="C4" s="5" t="s">
        <v>5</v>
      </c>
    </row>
    <row r="5" spans="1:3" ht="37.5" x14ac:dyDescent="0.3">
      <c r="A5" s="15" t="str">
        <f>COUNTIF('Akşam Rutini Seçimi'!$C$3:C5,'Akşam Rutini Seçimi'!C5)&amp;'Akşam Rutini Seçimi'!C5</f>
        <v>3Evet</v>
      </c>
      <c r="B5" s="4" t="s">
        <v>35</v>
      </c>
      <c r="C5" s="5" t="s">
        <v>5</v>
      </c>
    </row>
    <row r="6" spans="1:3" ht="37.5" x14ac:dyDescent="0.3">
      <c r="A6" s="15" t="str">
        <f>COUNTIF('Akşam Rutini Seçimi'!$C$3:C6,'Akşam Rutini Seçimi'!C6)&amp;'Akşam Rutini Seçimi'!C6</f>
        <v>4Evet</v>
      </c>
      <c r="B6" s="4" t="s">
        <v>36</v>
      </c>
      <c r="C6" s="5" t="s">
        <v>5</v>
      </c>
    </row>
    <row r="7" spans="1:3" x14ac:dyDescent="0.3">
      <c r="A7" s="15" t="str">
        <f>COUNTIF('Akşam Rutini Seçimi'!$C$3:C7,'Akşam Rutini Seçimi'!C7)&amp;'Akşam Rutini Seçimi'!C7</f>
        <v>5Evet</v>
      </c>
      <c r="B7" s="4" t="s">
        <v>46</v>
      </c>
      <c r="C7" s="5" t="s">
        <v>5</v>
      </c>
    </row>
    <row r="8" spans="1:3" ht="37.5" x14ac:dyDescent="0.3">
      <c r="A8" s="15" t="str">
        <f>COUNTIF('Akşam Rutini Seçimi'!$C$3:C8,'Akşam Rutini Seçimi'!C8)&amp;'Akşam Rutini Seçimi'!C8</f>
        <v>6Evet</v>
      </c>
      <c r="B8" s="4" t="s">
        <v>47</v>
      </c>
      <c r="C8" s="5" t="s">
        <v>5</v>
      </c>
    </row>
    <row r="9" spans="1:3" x14ac:dyDescent="0.3">
      <c r="A9" s="15" t="str">
        <f>COUNTIF('Akşam Rutini Seçimi'!$C$3:C9,'Akşam Rutini Seçimi'!C9)&amp;'Akşam Rutini Seçimi'!C9</f>
        <v>7Evet</v>
      </c>
      <c r="B9" s="4" t="s">
        <v>10</v>
      </c>
      <c r="C9" s="5" t="s">
        <v>5</v>
      </c>
    </row>
    <row r="10" spans="1:3" x14ac:dyDescent="0.3">
      <c r="A10" s="15" t="str">
        <f>COUNTIF('Akşam Rutini Seçimi'!$C$3:C10,'Akşam Rutini Seçimi'!C10)&amp;'Akşam Rutini Seçimi'!C10</f>
        <v>8Evet</v>
      </c>
      <c r="B10" s="4" t="s">
        <v>48</v>
      </c>
      <c r="C10" s="5" t="s">
        <v>5</v>
      </c>
    </row>
    <row r="11" spans="1:3" ht="37.5" x14ac:dyDescent="0.3">
      <c r="A11" s="15" t="str">
        <f>COUNTIF('Akşam Rutini Seçimi'!$C$3:C11,'Akşam Rutini Seçimi'!C11)&amp;'Akşam Rutini Seçimi'!C11</f>
        <v>9Evet</v>
      </c>
      <c r="B11" s="4" t="s">
        <v>49</v>
      </c>
      <c r="C11" s="5" t="s">
        <v>5</v>
      </c>
    </row>
    <row r="12" spans="1:3" ht="56.25" x14ac:dyDescent="0.3">
      <c r="A12" s="15" t="str">
        <f>COUNTIF('Akşam Rutini Seçimi'!$C$3:C12,'Akşam Rutini Seçimi'!C12)&amp;'Akşam Rutini Seçimi'!C12</f>
        <v>10Evet</v>
      </c>
      <c r="B12" s="4" t="s">
        <v>50</v>
      </c>
      <c r="C12" s="5" t="s">
        <v>5</v>
      </c>
    </row>
    <row r="13" spans="1:3" ht="37.5" x14ac:dyDescent="0.3">
      <c r="A13" s="15" t="str">
        <f>COUNTIF('Akşam Rutini Seçimi'!$C$3:C13,'Akşam Rutini Seçimi'!C13)&amp;'Akşam Rutini Seçimi'!C13</f>
        <v>11Evet</v>
      </c>
      <c r="B13" s="4" t="s">
        <v>51</v>
      </c>
      <c r="C13" s="5" t="s">
        <v>5</v>
      </c>
    </row>
    <row r="14" spans="1:3" ht="37.5" x14ac:dyDescent="0.3">
      <c r="A14" s="15" t="str">
        <f>COUNTIF('Akşam Rutini Seçimi'!$C$3:C14,'Akşam Rutini Seçimi'!C14)&amp;'Akşam Rutini Seçimi'!C14</f>
        <v>12Evet</v>
      </c>
      <c r="B14" s="21" t="s">
        <v>52</v>
      </c>
      <c r="C14" s="5" t="s">
        <v>5</v>
      </c>
    </row>
    <row r="15" spans="1:3" x14ac:dyDescent="0.3">
      <c r="A15" s="15" t="str">
        <f>COUNTIF('Akşam Rutini Seçimi'!$C$3:C15,'Akşam Rutini Seçimi'!C15)&amp;'Akşam Rutini Seçimi'!C15</f>
        <v>13Evet</v>
      </c>
      <c r="B15" s="4" t="s">
        <v>53</v>
      </c>
      <c r="C15" s="5" t="s">
        <v>5</v>
      </c>
    </row>
    <row r="16" spans="1:3" ht="37.5" x14ac:dyDescent="0.3">
      <c r="A16" s="15" t="str">
        <f>COUNTIF('Akşam Rutini Seçimi'!$C$3:C16,'Akşam Rutini Seçimi'!C16)&amp;'Akşam Rutini Seçimi'!C16</f>
        <v>14Evet</v>
      </c>
      <c r="B16" s="4" t="s">
        <v>54</v>
      </c>
      <c r="C16" s="5" t="s">
        <v>5</v>
      </c>
    </row>
    <row r="17" spans="1:3" ht="56.25" x14ac:dyDescent="0.3">
      <c r="A17" s="15" t="str">
        <f>COUNTIF('Akşam Rutini Seçimi'!$C$3:C17,'Akşam Rutini Seçimi'!C17)&amp;'Akşam Rutini Seçimi'!C17</f>
        <v>15Evet</v>
      </c>
      <c r="B17" s="4" t="s">
        <v>55</v>
      </c>
      <c r="C17" s="5" t="s">
        <v>5</v>
      </c>
    </row>
    <row r="18" spans="1:3" x14ac:dyDescent="0.3">
      <c r="A18" s="15" t="str">
        <f>COUNTIF('Akşam Rutini Seçimi'!$C$3:C18,'Akşam Rutini Seçimi'!C18)&amp;'Akşam Rutini Seçimi'!C18</f>
        <v>16Evet</v>
      </c>
      <c r="B18" s="4" t="s">
        <v>57</v>
      </c>
      <c r="C18" s="5" t="s">
        <v>5</v>
      </c>
    </row>
    <row r="19" spans="1:3" ht="37.5" x14ac:dyDescent="0.3">
      <c r="A19" s="15" t="str">
        <f>COUNTIF('Akşam Rutini Seçimi'!$C$3:C19,'Akşam Rutini Seçimi'!C19)&amp;'Akşam Rutini Seçimi'!C19</f>
        <v>17Evet</v>
      </c>
      <c r="B19" s="4" t="s">
        <v>56</v>
      </c>
      <c r="C19" s="5" t="s">
        <v>5</v>
      </c>
    </row>
    <row r="20" spans="1:3" x14ac:dyDescent="0.3">
      <c r="A20" s="15" t="str">
        <f>COUNTIF('Akşam Rutini Seçimi'!$C$3:C19,'Akşam Rutini Seçimi'!C19)&amp;'Akşam Rutini Seçimi'!C19</f>
        <v>17Evet</v>
      </c>
    </row>
  </sheetData>
  <mergeCells count="1">
    <mergeCell ref="B1:C1"/>
  </mergeCells>
  <conditionalFormatting sqref="B3:B18">
    <cfRule type="expression" dxfId="12" priority="1">
      <formula>$C3="evet"</formula>
    </cfRule>
  </conditionalFormatting>
  <conditionalFormatting sqref="B19">
    <cfRule type="expression" dxfId="11" priority="324">
      <formula>$C19="evet"</formula>
    </cfRule>
  </conditionalFormatting>
  <conditionalFormatting sqref="C3:C19">
    <cfRule type="cellIs" dxfId="10" priority="335" operator="equal">
      <formula>"Evet"</formula>
    </cfRule>
    <cfRule type="dataBar" priority="3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{BCFA48D8-0EBD-436C-9AE4-597337AB76A3}</x14:id>
        </ext>
      </extLst>
    </cfRule>
  </conditionalFormatting>
  <dataValidations count="1">
    <dataValidation type="list" allowBlank="1" showInputMessage="1" showErrorMessage="1" sqref="C3:C19">
      <formula1>"Evet,Hayır"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CFA48D8-0EBD-436C-9AE4-597337AB76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C3:C19</xm:sqref>
        </x14:conditionalFormatting>
        <x14:conditionalFormatting xmlns:xm="http://schemas.microsoft.com/office/excel/2006/main">
          <x14:cfRule type="expression" priority="2" id="{21634FC7-6509-430A-AAED-7EEBA5499EDA}">
            <xm:f>'Öğlen Rutini Seçimi'!$B3="evet"</xm:f>
            <x14:dxf>
              <fill>
                <patternFill>
                  <bgColor rgb="FF92D050"/>
                </patternFill>
              </fill>
            </x14:dxf>
          </x14:cfRule>
          <xm:sqref>C17:C18 C3:C11</xm:sqref>
        </x14:conditionalFormatting>
        <x14:conditionalFormatting xmlns:xm="http://schemas.microsoft.com/office/excel/2006/main">
          <x14:cfRule type="expression" priority="5" id="{53C8C64A-8727-4E36-B0B2-C5B4B8DD0823}">
            <xm:f>'Öğlen Rutini Seçimi'!$B3="Evet"</xm:f>
            <x14:dxf>
              <fill>
                <patternFill>
                  <bgColor rgb="FF92D050"/>
                </patternFill>
              </fill>
            </x14:dxf>
          </x14:cfRule>
          <xm:sqref>C17:C18 C3:C11</xm:sqref>
        </x14:conditionalFormatting>
        <x14:conditionalFormatting xmlns:xm="http://schemas.microsoft.com/office/excel/2006/main">
          <x14:cfRule type="expression" priority="125" id="{21634FC7-6509-430A-AAED-7EEBA5499EDA}">
            <xm:f>'Öğlen Rutini Seçimi'!#REF!="evet"</xm:f>
            <x14:dxf>
              <fill>
                <patternFill>
                  <bgColor rgb="FF92D050"/>
                </patternFill>
              </fill>
            </x14:dxf>
          </x14:cfRule>
          <xm:sqref>C16 C19</xm:sqref>
        </x14:conditionalFormatting>
        <x14:conditionalFormatting xmlns:xm="http://schemas.microsoft.com/office/excel/2006/main">
          <x14:cfRule type="expression" priority="129" id="{53C8C64A-8727-4E36-B0B2-C5B4B8DD0823}">
            <xm:f>'Öğlen Rutini Seçimi'!#REF!="Evet"</xm:f>
            <x14:dxf>
              <fill>
                <patternFill>
                  <bgColor rgb="FF92D050"/>
                </patternFill>
              </fill>
            </x14:dxf>
          </x14:cfRule>
          <xm:sqref>C16 C19</xm:sqref>
        </x14:conditionalFormatting>
        <x14:conditionalFormatting xmlns:xm="http://schemas.microsoft.com/office/excel/2006/main">
          <x14:cfRule type="expression" priority="232" id="{21634FC7-6509-430A-AAED-7EEBA5499EDA}">
            <xm:f>'Öğlen Rutini Seçimi'!$B19="evet"</xm:f>
            <x14:dxf>
              <fill>
                <patternFill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33" id="{53C8C64A-8727-4E36-B0B2-C5B4B8DD0823}">
            <xm:f>'Öğlen Rutini Seçimi'!$B19="Evet"</xm:f>
            <x14:dxf>
              <fill>
                <patternFill>
                  <bgColor rgb="FF92D050"/>
                </patternFill>
              </fill>
            </x14:dxf>
          </x14:cfRule>
          <xm:sqref>C15</xm:sqref>
        </x14:conditionalFormatting>
        <x14:conditionalFormatting xmlns:xm="http://schemas.microsoft.com/office/excel/2006/main">
          <x14:cfRule type="expression" priority="241" id="{21634FC7-6509-430A-AAED-7EEBA5499EDA}">
            <xm:f>'Öğlen Rutini Seçimi'!$B15="evet"</xm:f>
            <x14:dxf>
              <fill>
                <patternFill>
                  <bgColor rgb="FF92D050"/>
                </patternFill>
              </fill>
            </x14:dxf>
          </x14:cfRule>
          <xm:sqref>C13:C14</xm:sqref>
        </x14:conditionalFormatting>
        <x14:conditionalFormatting xmlns:xm="http://schemas.microsoft.com/office/excel/2006/main">
          <x14:cfRule type="expression" priority="243" id="{53C8C64A-8727-4E36-B0B2-C5B4B8DD0823}">
            <xm:f>'Öğlen Rutini Seçimi'!$B15="Evet"</xm:f>
            <x14:dxf>
              <fill>
                <patternFill>
                  <bgColor rgb="FF92D050"/>
                </patternFill>
              </fill>
            </x14:dxf>
          </x14:cfRule>
          <xm:sqref>C13:C14</xm:sqref>
        </x14:conditionalFormatting>
        <x14:conditionalFormatting xmlns:xm="http://schemas.microsoft.com/office/excel/2006/main">
          <x14:cfRule type="expression" priority="290" id="{21634FC7-6509-430A-AAED-7EEBA5499EDA}">
            <xm:f>'Öğlen Rutini Seçimi'!$B13="evet"</xm:f>
            <x14:dxf>
              <fill>
                <patternFill>
                  <bgColor rgb="FF92D050"/>
                </patternFill>
              </fill>
            </x14:dxf>
          </x14:cfRule>
          <xm:sqref>C12</xm:sqref>
        </x14:conditionalFormatting>
        <x14:conditionalFormatting xmlns:xm="http://schemas.microsoft.com/office/excel/2006/main">
          <x14:cfRule type="expression" priority="292" id="{53C8C64A-8727-4E36-B0B2-C5B4B8DD0823}">
            <xm:f>'Öğlen Rutini Seçimi'!$B13="Evet"</xm:f>
            <x14:dxf>
              <fill>
                <patternFill>
                  <bgColor rgb="FF92D050"/>
                </patternFill>
              </fill>
            </x14:dxf>
          </x14:cfRule>
          <xm:sqref>C12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opLeftCell="B4" workbookViewId="0">
      <selection activeCell="H19" sqref="H19"/>
    </sheetView>
  </sheetViews>
  <sheetFormatPr defaultRowHeight="15" x14ac:dyDescent="0.25"/>
  <cols>
    <col min="1" max="1" width="0" hidden="1" customWidth="1"/>
    <col min="2" max="2" width="31.42578125" style="13" customWidth="1"/>
    <col min="3" max="3" width="2.28515625" customWidth="1"/>
    <col min="4" max="4" width="2.5703125" customWidth="1"/>
    <col min="5" max="5" width="2.42578125" customWidth="1"/>
    <col min="6" max="7" width="2.5703125" customWidth="1"/>
    <col min="8" max="8" width="35.42578125" style="12" customWidth="1"/>
    <col min="9" max="9" width="2.28515625" customWidth="1"/>
    <col min="10" max="10" width="2.5703125" customWidth="1"/>
    <col min="11" max="11" width="2.42578125" customWidth="1"/>
    <col min="12" max="13" width="2.5703125" customWidth="1"/>
    <col min="14" max="14" width="33.85546875" style="12" customWidth="1"/>
    <col min="15" max="15" width="2.28515625" customWidth="1"/>
    <col min="16" max="16" width="2.5703125" customWidth="1"/>
    <col min="17" max="17" width="2.42578125" customWidth="1"/>
    <col min="18" max="19" width="2.5703125" customWidth="1"/>
  </cols>
  <sheetData>
    <row r="1" spans="1:19" ht="15.75" x14ac:dyDescent="0.25">
      <c r="A1" t="s">
        <v>5</v>
      </c>
      <c r="B1" s="25" t="s">
        <v>11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5.75" x14ac:dyDescent="0.25">
      <c r="B2" s="16" t="s">
        <v>1</v>
      </c>
      <c r="C2" s="24" t="s">
        <v>9</v>
      </c>
      <c r="D2" s="24"/>
      <c r="E2" s="24"/>
      <c r="F2" s="24"/>
      <c r="G2" s="24"/>
      <c r="H2" s="17" t="s">
        <v>2</v>
      </c>
      <c r="I2" s="24" t="s">
        <v>9</v>
      </c>
      <c r="J2" s="24"/>
      <c r="K2" s="24"/>
      <c r="L2" s="24"/>
      <c r="M2" s="24"/>
      <c r="N2" s="18" t="s">
        <v>3</v>
      </c>
      <c r="O2" s="24" t="s">
        <v>9</v>
      </c>
      <c r="P2" s="24"/>
      <c r="Q2" s="24"/>
      <c r="R2" s="24"/>
      <c r="S2" s="24"/>
    </row>
    <row r="3" spans="1:19" ht="33" customHeight="1" x14ac:dyDescent="0.25">
      <c r="A3" t="str">
        <f t="shared" ref="A3:A21" si="0">(ROW()-2)&amp;A$1</f>
        <v>1Evet</v>
      </c>
      <c r="B3" s="11" t="str">
        <f>IFERROR(VLOOKUP(A3,'Sabah Rutini Seçimi'!A:C,2,0),"")</f>
        <v/>
      </c>
      <c r="C3" s="14"/>
      <c r="D3" s="14"/>
      <c r="E3" s="14"/>
      <c r="F3" s="14"/>
      <c r="G3" s="14"/>
      <c r="H3" s="11" t="str">
        <f>IFERROR(VLOOKUP(A3,'Öğlen Rutini Seçimi'!A:C,2,0),"")</f>
        <v>2.1. Elini öğle yemeği için yıkar.</v>
      </c>
      <c r="I3" s="14"/>
      <c r="J3" s="14"/>
      <c r="K3" s="14"/>
      <c r="L3" s="14"/>
      <c r="M3" s="14"/>
      <c r="N3" s="11" t="str">
        <f>IFERROR(VLOOKUP(A3,'Akşam Rutini Seçimi'!A:C,2,0),"")</f>
        <v>3.1. Elini akşam yemeği için yıkar</v>
      </c>
      <c r="O3" s="14"/>
      <c r="P3" s="14"/>
      <c r="Q3" s="14"/>
      <c r="R3" s="14"/>
      <c r="S3" s="14"/>
    </row>
    <row r="4" spans="1:19" ht="30" x14ac:dyDescent="0.25">
      <c r="A4" t="str">
        <f t="shared" si="0"/>
        <v>2Evet</v>
      </c>
      <c r="B4" s="11" t="str">
        <f>IFERROR(VLOOKUP(A4,'Sabah Rutini Seçimi'!A:C,2,0),"")</f>
        <v/>
      </c>
      <c r="C4" s="14"/>
      <c r="D4" s="14"/>
      <c r="E4" s="14"/>
      <c r="F4" s="14"/>
      <c r="G4" s="14"/>
      <c r="H4" s="11" t="str">
        <f>IFERROR(VLOOKUP(A4,'Öğlen Rutini Seçimi'!A:C,2,0),"")</f>
        <v>2.2. Öğle yemeği hazırlarken ebeveynlerine yardım eder.</v>
      </c>
      <c r="I4" s="14"/>
      <c r="J4" s="14"/>
      <c r="K4" s="14"/>
      <c r="L4" s="14"/>
      <c r="M4" s="14"/>
      <c r="N4" s="11" t="str">
        <f>IFERROR(VLOOKUP(A4,'Akşam Rutini Seçimi'!A:C,2,0),"")</f>
        <v>3.2. Akşam yemeğini hazırlamak için ebeveynlerine yardım eder</v>
      </c>
      <c r="O4" s="14"/>
      <c r="P4" s="14"/>
      <c r="Q4" s="14"/>
      <c r="R4" s="14"/>
      <c r="S4" s="14"/>
    </row>
    <row r="5" spans="1:19" ht="45" x14ac:dyDescent="0.25">
      <c r="A5" t="str">
        <f t="shared" si="0"/>
        <v>3Evet</v>
      </c>
      <c r="B5" s="11" t="str">
        <f>IFERROR(VLOOKUP(A5,'Sabah Rutini Seçimi'!A:C,2,0),"")</f>
        <v/>
      </c>
      <c r="C5" s="14"/>
      <c r="D5" s="14"/>
      <c r="E5" s="14"/>
      <c r="F5" s="14"/>
      <c r="G5" s="14"/>
      <c r="H5" s="11" t="str">
        <f>IFERROR(VLOOKUP(A5,'Öğlen Rutini Seçimi'!A:C,2,0),"")</f>
        <v>2.3. Öğle yemeği için masayı kurarken ebeveynlerine yardım eder.</v>
      </c>
      <c r="I5" s="14"/>
      <c r="J5" s="14"/>
      <c r="K5" s="14"/>
      <c r="L5" s="14"/>
      <c r="M5" s="14"/>
      <c r="N5" s="11" t="str">
        <f>IFERROR(VLOOKUP(A5,'Akşam Rutini Seçimi'!A:C,2,0),"")</f>
        <v>2.3. Akşam yemeği için masayı kurarken ebeveynlerine yardım eder.</v>
      </c>
      <c r="O5" s="14"/>
      <c r="P5" s="14"/>
      <c r="Q5" s="14"/>
      <c r="R5" s="14"/>
      <c r="S5" s="14"/>
    </row>
    <row r="6" spans="1:19" ht="45" x14ac:dyDescent="0.25">
      <c r="A6" t="str">
        <f t="shared" si="0"/>
        <v>4Evet</v>
      </c>
      <c r="B6" s="11" t="str">
        <f>IFERROR(VLOOKUP(A6,'Sabah Rutini Seçimi'!A:C,2,0),"")</f>
        <v/>
      </c>
      <c r="C6" s="14"/>
      <c r="D6" s="14"/>
      <c r="E6" s="14"/>
      <c r="F6" s="14"/>
      <c r="G6" s="14"/>
      <c r="H6" s="11" t="str">
        <f>IFERROR(VLOOKUP(A6,'Öğlen Rutini Seçimi'!A:C,2,0),"")</f>
        <v>2.4. Öğle yemeğini görgü kurallarına uyarak yer.</v>
      </c>
      <c r="I6" s="14"/>
      <c r="J6" s="14"/>
      <c r="K6" s="14"/>
      <c r="L6" s="14"/>
      <c r="M6" s="14"/>
      <c r="N6" s="11" t="str">
        <f>IFERROR(VLOOKUP(A6,'Akşam Rutini Seçimi'!A:C,2,0),"")</f>
        <v>3.4. Yemek esnasında sorulan sorulara cevap verir. Karşılıklı sohbet başlatıp sürdürüp sonlandırır.</v>
      </c>
      <c r="O6" s="14"/>
      <c r="P6" s="14"/>
      <c r="Q6" s="14"/>
      <c r="R6" s="14"/>
      <c r="S6" s="14"/>
    </row>
    <row r="7" spans="1:19" ht="46.5" customHeight="1" x14ac:dyDescent="0.25">
      <c r="A7" t="str">
        <f t="shared" si="0"/>
        <v>5Evet</v>
      </c>
      <c r="B7" s="11" t="str">
        <f>IFERROR(VLOOKUP(A7,'Sabah Rutini Seçimi'!A:C,2,0),"")</f>
        <v/>
      </c>
      <c r="C7" s="14"/>
      <c r="D7" s="14"/>
      <c r="E7" s="14"/>
      <c r="F7" s="14"/>
      <c r="G7" s="14"/>
      <c r="H7" s="11" t="str">
        <f>IFERROR(VLOOKUP(A7,'Öğlen Rutini Seçimi'!A:C,2,0),"")</f>
        <v>2.5. Masayı toplamada annesine yardım eder.</v>
      </c>
      <c r="I7" s="14"/>
      <c r="J7" s="14"/>
      <c r="K7" s="14"/>
      <c r="L7" s="14"/>
      <c r="M7" s="14"/>
      <c r="N7" s="11" t="str">
        <f>IFERROR(VLOOKUP(A7,'Akşam Rutini Seçimi'!A:C,2,0),"")</f>
        <v>3.5. Masayı toplamada annesine yardım eder.</v>
      </c>
      <c r="O7" s="14"/>
      <c r="P7" s="14"/>
      <c r="Q7" s="14"/>
      <c r="R7" s="14"/>
      <c r="S7" s="14"/>
    </row>
    <row r="8" spans="1:19" ht="45" x14ac:dyDescent="0.25">
      <c r="A8" t="str">
        <f t="shared" si="0"/>
        <v>6Evet</v>
      </c>
      <c r="B8" s="11" t="str">
        <f>IFERROR(VLOOKUP(A8,'Sabah Rutini Seçimi'!A:C,2,0),"")</f>
        <v/>
      </c>
      <c r="C8" s="14"/>
      <c r="D8" s="14"/>
      <c r="E8" s="14"/>
      <c r="F8" s="14"/>
      <c r="G8" s="14"/>
      <c r="H8" s="11" t="str">
        <f>IFERROR(VLOOKUP(A8,'Öğlen Rutini Seçimi'!A:C,2,0),"")</f>
        <v>2.6. Yemekten sonra bağımsız olarak ellerini yıkar.</v>
      </c>
      <c r="I8" s="14"/>
      <c r="J8" s="14"/>
      <c r="K8" s="14"/>
      <c r="L8" s="14"/>
      <c r="M8" s="14"/>
      <c r="N8" s="22" t="str">
        <f>IFERROR(VLOOKUP(A8,'Akşam Rutini Seçimi'!A:C,2,0),"")</f>
        <v>3.6. Günlük kıyafetlerini çıkarır. Kıyafetlerini katlar. Pijamalarını giyer.</v>
      </c>
      <c r="O8" s="14"/>
      <c r="P8" s="14"/>
      <c r="Q8" s="14"/>
      <c r="R8" s="14"/>
      <c r="S8" s="14"/>
    </row>
    <row r="9" spans="1:19" ht="60" x14ac:dyDescent="0.25">
      <c r="A9" t="str">
        <f t="shared" si="0"/>
        <v>7Evet</v>
      </c>
      <c r="B9" s="11" t="str">
        <f>IFERROR(VLOOKUP(A9,'Sabah Rutini Seçimi'!A:C,2,0),"")</f>
        <v/>
      </c>
      <c r="C9" s="14"/>
      <c r="D9" s="14"/>
      <c r="E9" s="14"/>
      <c r="F9" s="14"/>
      <c r="G9" s="14"/>
      <c r="H9" s="11" t="str">
        <f>IFERROR(VLOOKUP(A9,'Öğlen Rutini Seçimi'!A:C,2,0),"")</f>
        <v>2.7. Bağımsız olarak kıyafetlerini değiştirir. Dışarı çıkmak içi hazırlık yapar.</v>
      </c>
      <c r="I9" s="14"/>
      <c r="J9" s="14"/>
      <c r="K9" s="14"/>
      <c r="L9" s="14"/>
      <c r="M9" s="14"/>
      <c r="N9" s="11" t="str">
        <f>IFERROR(VLOOKUP(A9,'Akşam Rutini Seçimi'!A:C,2,0),"")</f>
        <v>3.7. Aile ile birlikte ortak bir etkinlik yapar</v>
      </c>
      <c r="O9" s="14"/>
      <c r="P9" s="14"/>
      <c r="Q9" s="14"/>
      <c r="R9" s="14"/>
      <c r="S9" s="14"/>
    </row>
    <row r="10" spans="1:19" ht="45" x14ac:dyDescent="0.25">
      <c r="A10" t="str">
        <f t="shared" si="0"/>
        <v>8Evet</v>
      </c>
      <c r="B10" s="11" t="str">
        <f>IFERROR(VLOOKUP(A10,'Sabah Rutini Seçimi'!A:C,2,0),"")</f>
        <v/>
      </c>
      <c r="C10" s="14"/>
      <c r="D10" s="14"/>
      <c r="E10" s="14"/>
      <c r="F10" s="14"/>
      <c r="G10" s="14"/>
      <c r="H10" s="11" t="str">
        <f>IFERROR(VLOOKUP(A10,'Öğlen Rutini Seçimi'!A:C,2,0),"")</f>
        <v>2.8. Sevdiği eşya ve oyuncaları ile oynar.</v>
      </c>
      <c r="I10" s="14"/>
      <c r="J10" s="14"/>
      <c r="K10" s="14"/>
      <c r="L10" s="14"/>
      <c r="M10" s="14"/>
      <c r="N10" s="11" t="str">
        <f>IFERROR(VLOOKUP(A10,'Akşam Rutini Seçimi'!A:C,2,0),"")</f>
        <v>3.8. Sevdiği eşya ile oynar ya da sevdiği şeyleri yapar.</v>
      </c>
      <c r="O10" s="14"/>
      <c r="P10" s="14"/>
      <c r="Q10" s="14"/>
      <c r="R10" s="14"/>
      <c r="S10" s="14"/>
    </row>
    <row r="11" spans="1:19" ht="45" x14ac:dyDescent="0.25">
      <c r="A11" t="str">
        <f t="shared" si="0"/>
        <v>9Evet</v>
      </c>
      <c r="B11" s="11" t="str">
        <f>IFERROR(VLOOKUP(A11,'Sabah Rutini Seçimi'!A:C,2,0),"")</f>
        <v/>
      </c>
      <c r="C11" s="14"/>
      <c r="D11" s="14"/>
      <c r="E11" s="14"/>
      <c r="F11" s="14"/>
      <c r="G11" s="14"/>
      <c r="H11" s="11" t="str">
        <f>IFERROR(VLOOKUP(A11,'Öğlen Rutini Seçimi'!A:C,2,0),"")</f>
        <v>2.9. Bağımsız olarak ayakkabısını giyer.</v>
      </c>
      <c r="I11" s="14"/>
      <c r="J11" s="14"/>
      <c r="K11" s="14"/>
      <c r="L11" s="14"/>
      <c r="M11" s="14"/>
      <c r="N11" s="11" t="str">
        <f>IFERROR(VLOOKUP(A11,'Akşam Rutini Seçimi'!A:C,2,0),"")</f>
        <v xml:space="preserve">3.9. Gün içerisinde yaptıklarını olay sırasına göre anlatır. </v>
      </c>
      <c r="O11" s="14"/>
      <c r="P11" s="14"/>
      <c r="Q11" s="14"/>
      <c r="R11" s="14"/>
      <c r="S11" s="14"/>
    </row>
    <row r="12" spans="1:19" ht="60" x14ac:dyDescent="0.25">
      <c r="A12" t="str">
        <f t="shared" si="0"/>
        <v>10Evet</v>
      </c>
      <c r="B12" s="11" t="str">
        <f>IFERROR(VLOOKUP(A12,'Sabah Rutini Seçimi'!A:C,2,0),"")</f>
        <v/>
      </c>
      <c r="C12" s="14"/>
      <c r="D12" s="14"/>
      <c r="E12" s="14"/>
      <c r="F12" s="14"/>
      <c r="G12" s="14"/>
      <c r="H12" s="11" t="str">
        <f>IFERROR(VLOOKUP(A12,'Öğlen Rutini Seçimi'!A:C,2,0),"")</f>
        <v>2.10. Arkadaşları ile dışarıda grup oyunları oynar. Grup içi oyunlarda rol alır.</v>
      </c>
      <c r="I12" s="14"/>
      <c r="J12" s="14"/>
      <c r="K12" s="14"/>
      <c r="L12" s="14"/>
      <c r="M12" s="14"/>
      <c r="N12" s="11" t="str">
        <f>IFERROR(VLOOKUP(A12,'Akşam Rutini Seçimi'!A:C,2,0),"")</f>
        <v>3.10. Ebeveynlerle hikaye okunur/anlatılır. Yarım bırakılan öykü tahmin edilir. Aile ile öykü canlandırılır.</v>
      </c>
      <c r="O12" s="14"/>
      <c r="P12" s="14"/>
      <c r="Q12" s="14"/>
      <c r="R12" s="14"/>
      <c r="S12" s="14"/>
    </row>
    <row r="13" spans="1:19" ht="45" x14ac:dyDescent="0.25">
      <c r="A13" t="str">
        <f t="shared" si="0"/>
        <v>11Evet</v>
      </c>
      <c r="B13" s="11" t="str">
        <f>IFERROR(VLOOKUP(A13,'Sabah Rutini Seçimi'!A:C,2,0),"")</f>
        <v/>
      </c>
      <c r="C13" s="14"/>
      <c r="D13" s="14"/>
      <c r="E13" s="14"/>
      <c r="F13" s="14"/>
      <c r="G13" s="14"/>
      <c r="H13" s="11" t="str">
        <f>IFERROR(VLOOKUP(A13,'Öğlen Rutini Seçimi'!A:C,2,0),"")</f>
        <v>2.11. Dışarı yürüyüşe çıkar.</v>
      </c>
      <c r="I13" s="14"/>
      <c r="J13" s="14"/>
      <c r="K13" s="14"/>
      <c r="L13" s="14"/>
      <c r="M13" s="14"/>
      <c r="N13" s="11" t="str">
        <f>IFERROR(VLOOKUP(A13,'Akşam Rutini Seçimi'!A:C,2,0),"")</f>
        <v>3.11. Sıralama kartları, olay kartları bakılarak görseldeki olayı kendi cümleleri ile anlatır.</v>
      </c>
      <c r="O13" s="14"/>
      <c r="P13" s="14"/>
      <c r="Q13" s="14"/>
      <c r="R13" s="14"/>
      <c r="S13" s="14"/>
    </row>
    <row r="14" spans="1:19" ht="45" x14ac:dyDescent="0.25">
      <c r="A14" t="str">
        <f t="shared" si="0"/>
        <v>12Evet</v>
      </c>
      <c r="B14" s="11" t="str">
        <f>IFERROR(VLOOKUP(A14,'Sabah Rutini Seçimi'!A:C,2,0),"")</f>
        <v/>
      </c>
      <c r="C14" s="14"/>
      <c r="D14" s="14"/>
      <c r="E14" s="14"/>
      <c r="F14" s="14"/>
      <c r="G14" s="14"/>
      <c r="H14" s="11" t="str">
        <f>IFERROR(VLOOKUP(A14,'Öğlen Rutini Seçimi'!A:C,2,0),"")</f>
        <v>2.12. Spor parkında bara tırmanma, zıplama, denge tahtasında yürüme vb. spor faliyetlerini yapar.</v>
      </c>
      <c r="I14" s="14"/>
      <c r="J14" s="14"/>
      <c r="K14" s="14"/>
      <c r="L14" s="14"/>
      <c r="M14" s="14"/>
      <c r="N14" s="11" t="str">
        <f>IFERROR(VLOOKUP(A14,'Akşam Rutini Seçimi'!A:C,2,0),"")</f>
        <v>3.12. Çizgi film, eğitici yayın içerikleri, belgesel vb. yayınlardan izlenir.</v>
      </c>
      <c r="O14" s="14"/>
      <c r="P14" s="14"/>
      <c r="Q14" s="14"/>
      <c r="R14" s="14"/>
      <c r="S14" s="14"/>
    </row>
    <row r="15" spans="1:19" ht="45" x14ac:dyDescent="0.25">
      <c r="A15" t="str">
        <f t="shared" si="0"/>
        <v>13Evet</v>
      </c>
      <c r="B15" s="11" t="str">
        <f>IFERROR(VLOOKUP(A15,'Sabah Rutini Seçimi'!A:C,2,0),"")</f>
        <v/>
      </c>
      <c r="C15" s="14"/>
      <c r="D15" s="14"/>
      <c r="E15" s="14"/>
      <c r="F15" s="14"/>
      <c r="G15" s="14"/>
      <c r="H15" s="11" t="str">
        <f>IFERROR(VLOOKUP(A15,'Öğlen Rutini Seçimi'!A:C,2,0),"")</f>
        <v/>
      </c>
      <c r="I15" s="14"/>
      <c r="J15" s="14"/>
      <c r="K15" s="14"/>
      <c r="L15" s="14"/>
      <c r="M15" s="14"/>
      <c r="N15" s="11" t="str">
        <f>IFERROR(VLOOKUP(A15,'Akşam Rutini Seçimi'!A:C,2,0),"")</f>
        <v>3.13. Serbest yazı ve metin okuma etkinliği yapar.</v>
      </c>
      <c r="O15" s="14"/>
      <c r="P15" s="14"/>
      <c r="Q15" s="14"/>
      <c r="R15" s="14"/>
      <c r="S15" s="14"/>
    </row>
    <row r="16" spans="1:19" ht="45" x14ac:dyDescent="0.25">
      <c r="A16" t="str">
        <f t="shared" si="0"/>
        <v>14Evet</v>
      </c>
      <c r="B16" s="11" t="str">
        <f>IFERROR(VLOOKUP(A16,'Sabah Rutini Seçimi'!A:C,2,0),"")</f>
        <v/>
      </c>
      <c r="C16" s="14"/>
      <c r="D16" s="14"/>
      <c r="E16" s="14"/>
      <c r="F16" s="14"/>
      <c r="G16" s="14"/>
      <c r="H16" s="11" t="str">
        <f>IFERROR(VLOOKUP(A16,'Öğlen Rutini Seçimi'!A:C,2,0),"")</f>
        <v/>
      </c>
      <c r="I16" s="14"/>
      <c r="J16" s="14"/>
      <c r="K16" s="14"/>
      <c r="L16" s="14"/>
      <c r="M16" s="14"/>
      <c r="N16" s="11" t="str">
        <f>IFERROR(VLOOKUP(A16,'Akşam Rutini Seçimi'!A:C,2,0),"")</f>
        <v>3.14. Ebeveynlerle şarkı söyleme, masal/ hikaye anlatma, bilmece sorma gibi sözel etkinlikler yapar.</v>
      </c>
      <c r="O16" s="14"/>
      <c r="P16" s="14"/>
      <c r="Q16" s="14"/>
      <c r="R16" s="14"/>
      <c r="S16" s="14"/>
    </row>
    <row r="17" spans="1:19" ht="60" x14ac:dyDescent="0.25">
      <c r="A17" t="str">
        <f t="shared" si="0"/>
        <v>15Evet</v>
      </c>
      <c r="B17" s="11" t="str">
        <f>IFERROR(VLOOKUP(A17,'Sabah Rutini Seçimi'!A:C,2,0),"")</f>
        <v/>
      </c>
      <c r="C17" s="14"/>
      <c r="D17" s="14"/>
      <c r="E17" s="14"/>
      <c r="F17" s="14"/>
      <c r="G17" s="14"/>
      <c r="H17" s="11" t="str">
        <f>IFERROR(VLOOKUP(A17,'Öğlen Rutini Seçimi'!A:C,2,0),"")</f>
        <v/>
      </c>
      <c r="I17" s="14"/>
      <c r="J17" s="14"/>
      <c r="K17" s="14"/>
      <c r="L17" s="14"/>
      <c r="M17" s="14"/>
      <c r="N17" s="11" t="str">
        <f>IFERROR(VLOOKUP(A17,'Akşam Rutini Seçimi'!A:C,2,0),"")</f>
        <v xml:space="preserve">3.15. Konuşma bozukluklarının sağaltımı için sesletim çalışılır. Öğrenmek için yeni kavramlar seçilir. </v>
      </c>
      <c r="O17" s="14"/>
      <c r="P17" s="14"/>
      <c r="Q17" s="14"/>
      <c r="R17" s="14"/>
      <c r="S17" s="14"/>
    </row>
    <row r="18" spans="1:19" ht="45" x14ac:dyDescent="0.25">
      <c r="A18" t="str">
        <f t="shared" si="0"/>
        <v>16Evet</v>
      </c>
      <c r="B18" s="11" t="str">
        <f>IFERROR(VLOOKUP(A19,'Sabah Rutini Seçimi'!A:C,2,0),"")</f>
        <v/>
      </c>
      <c r="C18" s="14"/>
      <c r="D18" s="14"/>
      <c r="E18" s="14"/>
      <c r="F18" s="14"/>
      <c r="G18" s="14"/>
      <c r="H18" s="11" t="str">
        <f>IFERROR(VLOOKUP(A18,'Öğlen Rutini Seçimi'!A:C,2,0),"")</f>
        <v/>
      </c>
      <c r="I18" s="14"/>
      <c r="J18" s="14"/>
      <c r="K18" s="14"/>
      <c r="L18" s="14"/>
      <c r="M18" s="14"/>
      <c r="N18" s="11" t="str">
        <f>IFERROR(VLOOKUP(A18,'Akşam Rutini Seçimi'!A:C,2,0),"")</f>
        <v>3.16. Bağımsız olarak dişlerini fırçalar.</v>
      </c>
      <c r="O18" s="14"/>
      <c r="P18" s="14"/>
      <c r="Q18" s="14"/>
      <c r="R18" s="14"/>
      <c r="S18" s="14"/>
    </row>
    <row r="19" spans="1:19" ht="30" x14ac:dyDescent="0.25">
      <c r="A19" t="str">
        <f t="shared" si="0"/>
        <v>17Evet</v>
      </c>
      <c r="B19" s="11" t="str">
        <f>IFERROR(VLOOKUP(A20,'Sabah Rutini Seçimi'!A:C,2,0),"")</f>
        <v/>
      </c>
      <c r="C19" s="14"/>
      <c r="D19" s="14"/>
      <c r="E19" s="14"/>
      <c r="F19" s="14"/>
      <c r="G19" s="14"/>
      <c r="H19" s="11" t="str">
        <f>IFERROR(VLOOKUP(A20,'Öğlen Rutini Seçimi'!A:C,2,0),"")</f>
        <v/>
      </c>
      <c r="I19" s="14"/>
      <c r="J19" s="14"/>
      <c r="K19" s="14"/>
      <c r="L19" s="14"/>
      <c r="M19" s="14"/>
      <c r="N19" s="11" t="str">
        <f>IFERROR(VLOOKUP(A19,'Akşam Rutini Seçimi'!A:C,2,0),"")</f>
        <v>3.17. Bağımsız olarak Kıyafetlerini çıkarır. Katlar. Pijamalarını giyer.</v>
      </c>
      <c r="O19" s="14"/>
      <c r="P19" s="14"/>
      <c r="Q19" s="14"/>
      <c r="R19" s="14"/>
      <c r="S19" s="14"/>
    </row>
    <row r="20" spans="1:19" x14ac:dyDescent="0.25">
      <c r="A20" t="str">
        <f t="shared" si="0"/>
        <v>18Evet</v>
      </c>
      <c r="B20" s="11" t="str">
        <f>IFERROR(VLOOKUP(A21,'Sabah Rutini Seçimi'!A:C,2,0),"")</f>
        <v/>
      </c>
      <c r="C20" s="14"/>
      <c r="D20" s="14"/>
      <c r="E20" s="14"/>
      <c r="F20" s="14"/>
      <c r="G20" s="14"/>
      <c r="H20" s="11" t="str">
        <f>IFERROR(VLOOKUP(A21,'Öğlen Rutini Seçimi'!A:C,2,0),"")</f>
        <v/>
      </c>
      <c r="I20" s="14"/>
      <c r="J20" s="14"/>
      <c r="K20" s="14"/>
      <c r="L20" s="14"/>
      <c r="M20" s="14"/>
      <c r="N20" s="11" t="str">
        <f>IFERROR(VLOOKUP(A21,'Akşam Rutini Seçimi'!A:C,2,0),"")</f>
        <v/>
      </c>
      <c r="O20" s="14"/>
      <c r="P20" s="14"/>
      <c r="Q20" s="14"/>
      <c r="R20" s="14"/>
      <c r="S20" s="14"/>
    </row>
    <row r="21" spans="1:19" x14ac:dyDescent="0.25">
      <c r="A21" t="str">
        <f t="shared" si="0"/>
        <v>19Evet</v>
      </c>
      <c r="B21" s="11" t="str">
        <f>IFERROR(VLOOKUP(A22,'Sabah Rutini Seçimi'!A:C,2,0),"")</f>
        <v/>
      </c>
      <c r="C21" s="14"/>
      <c r="D21" s="14"/>
      <c r="E21" s="14"/>
      <c r="F21" s="14"/>
      <c r="G21" s="14"/>
      <c r="H21" s="11" t="str">
        <f>IFERROR(VLOOKUP(A22,'Öğlen Rutini Seçimi'!A:C,2,0),"")</f>
        <v/>
      </c>
      <c r="I21" s="14"/>
      <c r="J21" s="14"/>
      <c r="K21" s="14"/>
      <c r="L21" s="14"/>
      <c r="M21" s="14"/>
      <c r="N21" s="11" t="str">
        <f>IFERROR(VLOOKUP(A22,'Akşam Rutini Seçimi'!A:C,2,0),"")</f>
        <v/>
      </c>
      <c r="O21" s="14"/>
      <c r="P21" s="14"/>
      <c r="Q21" s="14"/>
      <c r="R21" s="14"/>
      <c r="S21" s="14"/>
    </row>
    <row r="22" spans="1:19" x14ac:dyDescent="0.25">
      <c r="B22" s="11" t="str">
        <f>IFERROR(VLOOKUP(A23,'Sabah Rutini Seçimi'!A:C,2,0),"")</f>
        <v/>
      </c>
      <c r="C22" s="14"/>
      <c r="D22" s="14"/>
      <c r="E22" s="14"/>
      <c r="F22" s="14"/>
      <c r="G22" s="14"/>
      <c r="H22" s="11" t="str">
        <f>IFERROR(VLOOKUP(A23,'Öğlen Rutini Seçimi'!A:C,2,0),"")</f>
        <v/>
      </c>
      <c r="I22" s="14"/>
      <c r="J22" s="14"/>
      <c r="K22" s="14"/>
      <c r="L22" s="14"/>
      <c r="M22" s="14"/>
      <c r="N22" s="11" t="str">
        <f>IFERROR(VLOOKUP(A23,'Akşam Rutini Seçimi'!A:C,2,0),"")</f>
        <v/>
      </c>
      <c r="O22" s="14"/>
      <c r="P22" s="14"/>
      <c r="Q22" s="14"/>
      <c r="R22" s="14"/>
      <c r="S22" s="14"/>
    </row>
    <row r="23" spans="1:19" x14ac:dyDescent="0.25">
      <c r="B23" s="11" t="str">
        <f>IFERROR(VLOOKUP(A24,'Sabah Rutini Seçimi'!A:C,2,0),"")</f>
        <v/>
      </c>
      <c r="C23" s="14"/>
      <c r="D23" s="14"/>
      <c r="E23" s="14"/>
      <c r="F23" s="14"/>
      <c r="G23" s="14"/>
      <c r="H23" s="11" t="str">
        <f>IFERROR(VLOOKUP(A24,'Öğlen Rutini Seçimi'!A:C,2,0),"")</f>
        <v/>
      </c>
      <c r="I23" s="14"/>
      <c r="J23" s="14"/>
      <c r="K23" s="14"/>
      <c r="L23" s="14"/>
      <c r="M23" s="14"/>
      <c r="N23" s="11" t="str">
        <f>IFERROR(VLOOKUP(A24,'Akşam Rutini Seçimi'!A:C,2,0),"")</f>
        <v/>
      </c>
      <c r="O23" s="14"/>
      <c r="P23" s="14"/>
      <c r="Q23" s="14"/>
      <c r="R23" s="14"/>
      <c r="S23" s="14"/>
    </row>
    <row r="24" spans="1:19" x14ac:dyDescent="0.25">
      <c r="B24" s="11" t="str">
        <f>IFERROR(VLOOKUP(A25,'Sabah Rutini Seçimi'!A:C,2,0),"")</f>
        <v/>
      </c>
      <c r="C24" s="14"/>
      <c r="D24" s="14"/>
      <c r="E24" s="14"/>
      <c r="F24" s="14"/>
      <c r="G24" s="14"/>
      <c r="H24" s="11" t="str">
        <f>IFERROR(VLOOKUP(A25,'Öğlen Rutini Seçimi'!A:C,2,0),"")</f>
        <v/>
      </c>
      <c r="I24" s="14"/>
      <c r="J24" s="14"/>
      <c r="K24" s="14"/>
      <c r="L24" s="14"/>
      <c r="M24" s="14"/>
      <c r="N24" s="11" t="str">
        <f>IFERROR(VLOOKUP(A25,'Akşam Rutini Seçimi'!A:C,2,0),"")</f>
        <v/>
      </c>
      <c r="O24" s="14"/>
      <c r="P24" s="14"/>
      <c r="Q24" s="14"/>
      <c r="R24" s="14"/>
      <c r="S24" s="14"/>
    </row>
    <row r="25" spans="1:19" x14ac:dyDescent="0.25">
      <c r="B25" s="11" t="str">
        <f>IFERROR(VLOOKUP(A26,'Sabah Rutini Seçimi'!A:C,2,0),"")</f>
        <v/>
      </c>
      <c r="C25" s="14"/>
      <c r="D25" s="14"/>
      <c r="E25" s="14"/>
      <c r="F25" s="14"/>
      <c r="G25" s="14"/>
      <c r="H25" s="11" t="str">
        <f>IFERROR(VLOOKUP(A26,'Öğlen Rutini Seçimi'!A:C,2,0),"")</f>
        <v/>
      </c>
      <c r="I25" s="14"/>
      <c r="J25" s="14"/>
      <c r="K25" s="14"/>
      <c r="L25" s="14"/>
      <c r="M25" s="14"/>
      <c r="N25" s="11" t="str">
        <f>IFERROR(VLOOKUP(A26,'Akşam Rutini Seçimi'!A:C,2,0),"")</f>
        <v/>
      </c>
      <c r="O25" s="14"/>
      <c r="P25" s="14"/>
      <c r="Q25" s="14"/>
      <c r="R25" s="14"/>
      <c r="S25" s="14"/>
    </row>
    <row r="26" spans="1:19" x14ac:dyDescent="0.25">
      <c r="B26" s="11" t="str">
        <f>IFERROR(VLOOKUP(A27,'Sabah Rutini Seçimi'!A:C,2,0),"")</f>
        <v/>
      </c>
      <c r="C26" s="14"/>
      <c r="D26" s="14"/>
      <c r="E26" s="14"/>
      <c r="F26" s="14"/>
      <c r="G26" s="14"/>
      <c r="H26" s="11" t="str">
        <f>IFERROR(VLOOKUP(A27,'Öğlen Rutini Seçimi'!A:C,2,0),"")</f>
        <v/>
      </c>
      <c r="I26" s="14"/>
      <c r="J26" s="14"/>
      <c r="K26" s="14"/>
      <c r="L26" s="14"/>
      <c r="M26" s="14"/>
      <c r="N26" s="11" t="str">
        <f>IFERROR(VLOOKUP(A27,'Akşam Rutini Seçimi'!A:C,2,0),"")</f>
        <v/>
      </c>
      <c r="O26" s="14"/>
      <c r="P26" s="14"/>
      <c r="Q26" s="14"/>
      <c r="R26" s="14"/>
      <c r="S26" s="14"/>
    </row>
    <row r="27" spans="1:19" x14ac:dyDescent="0.25">
      <c r="B27" s="11" t="str">
        <f>IFERROR(VLOOKUP(A28,'Sabah Rutini Seçimi'!A:C,2,0),"")</f>
        <v/>
      </c>
      <c r="C27" s="14"/>
      <c r="D27" s="14"/>
      <c r="E27" s="14"/>
      <c r="F27" s="14"/>
      <c r="G27" s="14"/>
      <c r="H27" s="11" t="str">
        <f>IFERROR(VLOOKUP(A28,'Öğlen Rutini Seçimi'!A:C,2,0),"")</f>
        <v/>
      </c>
      <c r="I27" s="14"/>
      <c r="J27" s="14"/>
      <c r="K27" s="14"/>
      <c r="L27" s="14"/>
      <c r="M27" s="14"/>
      <c r="N27" s="11" t="str">
        <f>IFERROR(VLOOKUP(A28,'Akşam Rutini Seçimi'!A:C,2,0),"")</f>
        <v/>
      </c>
      <c r="O27" s="14"/>
      <c r="P27" s="14"/>
      <c r="Q27" s="14"/>
      <c r="R27" s="14"/>
      <c r="S27" s="14"/>
    </row>
  </sheetData>
  <sortState ref="B1:D2">
    <sortCondition ref="B1"/>
  </sortState>
  <mergeCells count="4">
    <mergeCell ref="C2:G2"/>
    <mergeCell ref="I2:M2"/>
    <mergeCell ref="O2:S2"/>
    <mergeCell ref="B1:S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Sabah Rutini Seçimi</vt:lpstr>
      <vt:lpstr>Öğlen Rutini Seçimi</vt:lpstr>
      <vt:lpstr>Akşam Rutini Seçimi</vt:lpstr>
      <vt:lpstr>Rutin Yazdır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huseyin</dc:creator>
  <cp:lastModifiedBy>OEVelican</cp:lastModifiedBy>
  <cp:lastPrinted>2020-10-04T22:35:04Z</cp:lastPrinted>
  <dcterms:created xsi:type="dcterms:W3CDTF">2020-10-04T17:55:13Z</dcterms:created>
  <dcterms:modified xsi:type="dcterms:W3CDTF">2021-04-01T13:36:47Z</dcterms:modified>
</cp:coreProperties>
</file>